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Google Drive\Régis Normandiebad\Ma box\Saison 2018 2019\CLOT 2018 2019\"/>
    </mc:Choice>
  </mc:AlternateContent>
  <workbookProtection workbookAlgorithmName="SHA-512" workbookHashValue="35I/AUbNAoYSoOXzhnimi9AxZFegA2/azY5reKPILAtUJ6qJf1elBkjA/o7q7nNTdInEYTz9fgVih8u35vJ/Eg==" workbookSaltValue="M8h2mOLW1RVl4Cr4JAQCMg==" workbookSpinCount="100000" lockStructure="1"/>
  <bookViews>
    <workbookView xWindow="0" yWindow="0" windowWidth="28800" windowHeight="125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E64" i="1"/>
  <c r="E63" i="1"/>
  <c r="E62" i="1"/>
  <c r="E61" i="1"/>
  <c r="E60" i="1"/>
  <c r="E57" i="1"/>
  <c r="E56" i="1"/>
  <c r="C49" i="1" l="1"/>
  <c r="D73" i="1" s="1"/>
  <c r="C35" i="1"/>
  <c r="C44" i="1" s="1"/>
</calcChain>
</file>

<file path=xl/sharedStrings.xml><?xml version="1.0" encoding="utf-8"?>
<sst xmlns="http://schemas.openxmlformats.org/spreadsheetml/2006/main" count="69" uniqueCount="69">
  <si>
    <t>NOM :</t>
  </si>
  <si>
    <t>PRENOM :</t>
  </si>
  <si>
    <t>ADRESSE :</t>
  </si>
  <si>
    <t>CP :</t>
  </si>
  <si>
    <t>VILLE :</t>
  </si>
  <si>
    <t>Tél :</t>
  </si>
  <si>
    <t>Mail :</t>
  </si>
  <si>
    <t>DATE DU DEPLACEMENT</t>
  </si>
  <si>
    <t>Date de départ :</t>
  </si>
  <si>
    <t>Date de retour :</t>
  </si>
  <si>
    <t>TRAJET REALISE</t>
  </si>
  <si>
    <t>Itinéraire emprunté (lieu de départ, lieu d'arrivée, lieu de retour)</t>
  </si>
  <si>
    <t>MOYEN DE TRANSPORT UTILISE</t>
  </si>
  <si>
    <t>                     </t>
  </si>
  <si>
    <t>Voiture personnelle</t>
  </si>
  <si>
    <t>Nom des personnes transportées (en dehors du conduteur)</t>
  </si>
  <si>
    <t>1 :</t>
  </si>
  <si>
    <t>2 :</t>
  </si>
  <si>
    <t>3 :</t>
  </si>
  <si>
    <t>4 :</t>
  </si>
  <si>
    <t>Nombre de kilomètres parcouru aller-retour :</t>
  </si>
  <si>
    <t>km</t>
  </si>
  <si>
    <t xml:space="preserve">Taux de remboursement : </t>
  </si>
  <si>
    <t>Nombre de personne(s) transportée(s)</t>
  </si>
  <si>
    <t xml:space="preserve">Montant du remboursement :  </t>
  </si>
  <si>
    <t>Frais de stationnement (joindre justificatif) :</t>
  </si>
  <si>
    <t>Péages (joindre justificatif) :</t>
  </si>
  <si>
    <t>Train</t>
  </si>
  <si>
    <t>Trajet effectué :</t>
  </si>
  <si>
    <t>Autres frais (joindre justificatif) :</t>
  </si>
  <si>
    <t>TOTAL 1</t>
  </si>
  <si>
    <r>
      <t xml:space="preserve">                          </t>
    </r>
    <r>
      <rPr>
        <b/>
        <sz val="9"/>
        <color indexed="8"/>
        <rFont val="Arial"/>
        <family val="2"/>
      </rPr>
      <t> </t>
    </r>
  </si>
  <si>
    <t>Autres dépenses engagées</t>
  </si>
  <si>
    <t>TOTAL 2</t>
  </si>
  <si>
    <r>
      <t>TOTAL GENERAL</t>
    </r>
    <r>
      <rPr>
        <sz val="12"/>
        <color indexed="8"/>
        <rFont val="Arial"/>
        <family val="2"/>
      </rPr>
      <t> </t>
    </r>
  </si>
  <si>
    <t>(ne pas oublier de joindre les justificatifs)</t>
  </si>
  <si>
    <t xml:space="preserve">Date et signature du demandeur : </t>
  </si>
  <si>
    <t>Tout document incomplet sera retourné</t>
  </si>
  <si>
    <t>Réservé à la ligue</t>
  </si>
  <si>
    <t>Contrôle de validation</t>
  </si>
  <si>
    <t>Imputation comptable</t>
  </si>
  <si>
    <t>Date et Visa du payeur</t>
  </si>
  <si>
    <t>Banque -  N° Chèque</t>
  </si>
  <si>
    <t xml:space="preserve">Prix total du/des billet(s) (joindre justificatif) :                           </t>
  </si>
  <si>
    <t>DEMANDE DE REMBOURSEMENT DE FRAIS 
officiels techniques</t>
  </si>
  <si>
    <t>FONCTION</t>
  </si>
  <si>
    <t xml:space="preserve">Arbitre, juge-arbitre, stagiaire, formateur, CEAR/CEJAR : </t>
  </si>
  <si>
    <t>COMPETITION OU STAGE</t>
  </si>
  <si>
    <t>A REMPLIR PRECISEMENT : Nature de la compétition ou du stage + club organisateur + Lieu</t>
  </si>
  <si>
    <t>HEBERGEMENT ET RESTAURATION</t>
  </si>
  <si>
    <t>INDEMNITES</t>
  </si>
  <si>
    <t>préciser le nombre de jours</t>
  </si>
  <si>
    <t>Arbitre stagiaire (hors validation) 28 €</t>
  </si>
  <si>
    <t>Juge Arbitre stagiaire (hors validation) 33 €</t>
  </si>
  <si>
    <r>
      <t>remboursement</t>
    </r>
    <r>
      <rPr>
        <b/>
        <sz val="11"/>
        <color rgb="FFFF0000"/>
        <rFont val="Arial"/>
        <family val="2"/>
      </rPr>
      <t xml:space="preserve"> sur frais réels</t>
    </r>
    <r>
      <rPr>
        <sz val="11"/>
        <color rgb="FFFF0000"/>
        <rFont val="Arial"/>
        <family val="2"/>
      </rPr>
      <t xml:space="preserve"> à hauteur de 10 € pour le midi et 18 € pour le soir pour la restauration</t>
    </r>
  </si>
  <si>
    <r>
      <t>remboursement</t>
    </r>
    <r>
      <rPr>
        <b/>
        <sz val="11"/>
        <color rgb="FFFF0000"/>
        <rFont val="Arial"/>
        <family val="2"/>
      </rPr>
      <t xml:space="preserve"> sur frais réels</t>
    </r>
    <r>
      <rPr>
        <sz val="11"/>
        <color rgb="FFFF0000"/>
        <rFont val="Arial"/>
        <family val="2"/>
      </rPr>
      <t xml:space="preserve"> à hauteur de 60 € (nuitée + petit-déjeuner) pour l'hébergement</t>
    </r>
  </si>
  <si>
    <t>FOURNIR LES JUSTIFICATIFS ASSOCIES</t>
  </si>
  <si>
    <t>Restauration (midi et/ou soir) - Préciser le montant total</t>
  </si>
  <si>
    <t>Hébergement - Préciser le montant total</t>
  </si>
  <si>
    <t>Juge-Arbitre sur Interclubs Régional (retirer 10 € sur l'indemnité concernée sur rencontre simple :</t>
  </si>
  <si>
    <t>Arbitre Fédéral 55 €</t>
  </si>
  <si>
    <t>Juge Arbitre Fédéral 65 €</t>
  </si>
  <si>
    <t>Arbitre de Ligue Accrédité 35 €</t>
  </si>
  <si>
    <t>Arbitre de Ligue Certifié 45 €</t>
  </si>
  <si>
    <t>Arbitre International 65 €</t>
  </si>
  <si>
    <t>Juge Arbitre de Ligue Accrédité 45 €</t>
  </si>
  <si>
    <t>Juge Arbitre de Ligue Certifié 55 €</t>
  </si>
  <si>
    <t>Juge Arbitre International 75 €</t>
  </si>
  <si>
    <t>Formateur, CEAL, CEJAL 70 €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</si>
</sst>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.000\ &quot;€&quot;_-;\-* #,##0.000\ &quot;€&quot;_-;_-* &quot;-&quot;???\ &quot;€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4"/>
      <color theme="1"/>
      <name val="Times New Roman"/>
      <family val="1"/>
    </font>
    <font>
      <i/>
      <sz val="9"/>
      <color theme="1"/>
      <name val="Arial"/>
      <family val="2"/>
    </font>
    <font>
      <i/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b/>
      <sz val="14"/>
      <color rgb="FF00206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Protection="1">
      <protection locked="0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/>
    <xf numFmtId="0" fontId="4" fillId="3" borderId="0" xfId="0" applyFont="1" applyFill="1" applyAlignment="1">
      <alignment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164" fontId="9" fillId="4" borderId="7" xfId="0" applyNumberFormat="1" applyFont="1" applyFill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7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9" fillId="3" borderId="4" xfId="0" applyFont="1" applyFill="1" applyBorder="1" applyAlignment="1">
      <alignment horizontal="left" vertical="center" indent="4"/>
    </xf>
    <xf numFmtId="0" fontId="9" fillId="3" borderId="0" xfId="0" applyFont="1" applyFill="1" applyBorder="1" applyAlignment="1">
      <alignment horizontal="left" vertical="center" indent="4"/>
    </xf>
    <xf numFmtId="0" fontId="7" fillId="3" borderId="0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0" fillId="3" borderId="8" xfId="0" applyFill="1" applyBorder="1"/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5" fillId="3" borderId="4" xfId="0" applyFont="1" applyFill="1" applyBorder="1"/>
    <xf numFmtId="0" fontId="9" fillId="3" borderId="0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 indent="6"/>
    </xf>
    <xf numFmtId="0" fontId="9" fillId="3" borderId="0" xfId="0" applyFont="1" applyFill="1" applyBorder="1" applyAlignment="1">
      <alignment horizontal="left" vertical="center" indent="6"/>
    </xf>
    <xf numFmtId="0" fontId="17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44" fontId="7" fillId="3" borderId="0" xfId="1" applyFont="1" applyFill="1" applyBorder="1" applyAlignment="1">
      <alignment horizontal="left" vertical="center"/>
    </xf>
    <xf numFmtId="44" fontId="8" fillId="3" borderId="0" xfId="1" applyFont="1" applyFill="1" applyBorder="1" applyAlignment="1">
      <alignment horizontal="right" vertical="center"/>
    </xf>
    <xf numFmtId="0" fontId="0" fillId="3" borderId="0" xfId="0" applyFont="1" applyFill="1" applyBorder="1"/>
    <xf numFmtId="0" fontId="15" fillId="3" borderId="4" xfId="0" applyFont="1" applyFill="1" applyBorder="1" applyAlignment="1">
      <alignment horizontal="left" vertical="center" indent="4"/>
    </xf>
    <xf numFmtId="0" fontId="15" fillId="3" borderId="0" xfId="0" applyFont="1" applyFill="1" applyBorder="1" applyAlignment="1">
      <alignment horizontal="left" vertical="center" indent="4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/>
    </xf>
    <xf numFmtId="0" fontId="15" fillId="3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 indent="4"/>
    </xf>
    <xf numFmtId="0" fontId="0" fillId="3" borderId="4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44" fontId="7" fillId="3" borderId="0" xfId="1" applyFont="1" applyFill="1" applyBorder="1" applyProtection="1">
      <protection locked="0"/>
    </xf>
    <xf numFmtId="44" fontId="8" fillId="3" borderId="0" xfId="1" applyFont="1" applyFill="1" applyBorder="1" applyAlignment="1" applyProtection="1">
      <alignment horizontal="right" vertical="center"/>
    </xf>
    <xf numFmtId="0" fontId="15" fillId="3" borderId="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0" fillId="3" borderId="7" xfId="0" applyFill="1" applyBorder="1"/>
    <xf numFmtId="0" fontId="8" fillId="3" borderId="0" xfId="0" applyFont="1" applyFill="1" applyAlignment="1"/>
    <xf numFmtId="0" fontId="4" fillId="3" borderId="0" xfId="0" applyFont="1" applyFill="1" applyAlignment="1"/>
    <xf numFmtId="0" fontId="7" fillId="3" borderId="0" xfId="0" applyFont="1" applyFill="1" applyAlignment="1"/>
    <xf numFmtId="0" fontId="22" fillId="3" borderId="0" xfId="0" applyFont="1" applyFill="1" applyAlignment="1">
      <alignment vertical="center"/>
    </xf>
    <xf numFmtId="14" fontId="7" fillId="4" borderId="7" xfId="0" applyNumberFormat="1" applyFont="1" applyFill="1" applyBorder="1" applyAlignment="1" applyProtection="1">
      <alignment horizontal="left"/>
      <protection locked="0"/>
    </xf>
    <xf numFmtId="14" fontId="7" fillId="4" borderId="7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165" fontId="7" fillId="3" borderId="0" xfId="1" applyNumberFormat="1" applyFont="1" applyFill="1" applyBorder="1" applyAlignment="1">
      <alignment horizontal="right" vertical="center"/>
    </xf>
    <xf numFmtId="0" fontId="7" fillId="4" borderId="0" xfId="1" applyNumberFormat="1" applyFont="1" applyFill="1" applyBorder="1" applyAlignment="1" applyProtection="1">
      <alignment horizontal="right" vertical="center"/>
      <protection locked="0"/>
    </xf>
    <xf numFmtId="44" fontId="7" fillId="4" borderId="0" xfId="1" applyFont="1" applyFill="1" applyBorder="1" applyAlignment="1" applyProtection="1">
      <alignment horizontal="right" vertical="center"/>
      <protection locked="0"/>
    </xf>
    <xf numFmtId="14" fontId="7" fillId="4" borderId="0" xfId="0" applyNumberFormat="1" applyFont="1" applyFill="1" applyAlignment="1" applyProtection="1">
      <alignment horizontal="center"/>
      <protection locked="0"/>
    </xf>
    <xf numFmtId="164" fontId="8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0" fillId="0" borderId="0" xfId="0" applyBorder="1"/>
    <xf numFmtId="14" fontId="7" fillId="3" borderId="0" xfId="0" applyNumberFormat="1" applyFont="1" applyFill="1" applyBorder="1" applyAlignment="1" applyProtection="1">
      <alignment horizontal="left" vertical="center"/>
      <protection locked="0"/>
    </xf>
    <xf numFmtId="14" fontId="7" fillId="3" borderId="0" xfId="0" applyNumberFormat="1" applyFont="1" applyFill="1" applyBorder="1" applyAlignment="1" applyProtection="1">
      <alignment horizontal="left"/>
      <protection locked="0"/>
    </xf>
    <xf numFmtId="164" fontId="9" fillId="3" borderId="0" xfId="0" applyNumberFormat="1" applyFont="1" applyFill="1" applyBorder="1" applyAlignment="1" applyProtection="1">
      <alignment horizontal="left" vertical="center"/>
      <protection locked="0"/>
    </xf>
    <xf numFmtId="0" fontId="13" fillId="3" borderId="0" xfId="2" applyFont="1" applyFill="1" applyBorder="1" applyAlignment="1" applyProtection="1">
      <alignment horizontal="left" vertical="center"/>
      <protection locked="0"/>
    </xf>
    <xf numFmtId="14" fontId="7" fillId="3" borderId="7" xfId="0" applyNumberFormat="1" applyFont="1" applyFill="1" applyBorder="1" applyAlignment="1" applyProtection="1">
      <alignment horizontal="left" vertical="center"/>
      <protection locked="0"/>
    </xf>
    <xf numFmtId="0" fontId="0" fillId="4" borderId="10" xfId="0" applyFill="1" applyBorder="1"/>
    <xf numFmtId="44" fontId="7" fillId="3" borderId="0" xfId="1" applyFont="1" applyFill="1" applyBorder="1" applyAlignment="1" applyProtection="1">
      <alignment horizontal="right" vertical="center"/>
      <protection locked="0"/>
    </xf>
    <xf numFmtId="44" fontId="7" fillId="3" borderId="5" xfId="1" applyFont="1" applyFill="1" applyBorder="1" applyAlignment="1" applyProtection="1">
      <alignment horizontal="right" vertical="center"/>
      <protection locked="0"/>
    </xf>
    <xf numFmtId="0" fontId="20" fillId="3" borderId="1" xfId="0" applyFont="1" applyFill="1" applyBorder="1" applyAlignment="1"/>
    <xf numFmtId="0" fontId="8" fillId="3" borderId="2" xfId="0" applyFont="1" applyFill="1" applyBorder="1" applyAlignment="1"/>
    <xf numFmtId="0" fontId="15" fillId="3" borderId="2" xfId="0" applyFont="1" applyFill="1" applyBorder="1" applyAlignment="1"/>
    <xf numFmtId="44" fontId="20" fillId="3" borderId="2" xfId="1" applyFont="1" applyFill="1" applyBorder="1" applyAlignment="1">
      <alignment horizontal="right"/>
    </xf>
    <xf numFmtId="0" fontId="15" fillId="3" borderId="2" xfId="0" applyFont="1" applyFill="1" applyBorder="1" applyAlignment="1">
      <alignment vertical="center"/>
    </xf>
    <xf numFmtId="44" fontId="7" fillId="3" borderId="8" xfId="1" applyFont="1" applyFill="1" applyBorder="1" applyAlignment="1" applyProtection="1">
      <alignment horizontal="right" vertical="center"/>
      <protection locked="0"/>
    </xf>
    <xf numFmtId="0" fontId="9" fillId="3" borderId="7" xfId="0" applyFont="1" applyFill="1" applyBorder="1" applyAlignment="1">
      <alignment vertical="center"/>
    </xf>
    <xf numFmtId="44" fontId="7" fillId="4" borderId="10" xfId="1" applyFont="1" applyFill="1" applyBorder="1" applyAlignment="1" applyProtection="1">
      <alignment horizontal="right" vertical="center"/>
      <protection locked="0"/>
    </xf>
    <xf numFmtId="0" fontId="25" fillId="3" borderId="2" xfId="0" applyFont="1" applyFill="1" applyBorder="1"/>
    <xf numFmtId="0" fontId="25" fillId="3" borderId="0" xfId="0" applyFont="1" applyFill="1" applyBorder="1"/>
    <xf numFmtId="0" fontId="26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28" fillId="3" borderId="7" xfId="0" applyFont="1" applyFill="1" applyBorder="1" applyAlignment="1">
      <alignment vertical="center"/>
    </xf>
    <xf numFmtId="0" fontId="25" fillId="3" borderId="7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49" fontId="9" fillId="4" borderId="4" xfId="0" applyNumberFormat="1" applyFont="1" applyFill="1" applyBorder="1" applyAlignment="1" applyProtection="1">
      <alignment horizontal="left" vertical="center"/>
      <protection locked="0"/>
    </xf>
    <xf numFmtId="49" fontId="9" fillId="4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9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3" fillId="4" borderId="7" xfId="2" applyFont="1" applyFill="1" applyBorder="1" applyAlignment="1" applyProtection="1">
      <alignment horizontal="left" vertical="center"/>
      <protection locked="0"/>
    </xf>
    <xf numFmtId="0" fontId="13" fillId="4" borderId="8" xfId="2" applyFont="1" applyFill="1" applyBorder="1" applyAlignment="1" applyProtection="1">
      <alignment horizontal="left" vertic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5</xdr:row>
      <xdr:rowOff>2032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7900" cy="1116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workbookViewId="0">
      <selection activeCell="J64" sqref="J64"/>
    </sheetView>
  </sheetViews>
  <sheetFormatPr baseColWidth="10" defaultRowHeight="15" x14ac:dyDescent="0.25"/>
  <cols>
    <col min="1" max="1" width="14.28515625" customWidth="1"/>
    <col min="2" max="2" width="28.5703125" customWidth="1"/>
    <col min="3" max="3" width="14.28515625" customWidth="1"/>
    <col min="4" max="4" width="21.42578125" customWidth="1"/>
    <col min="5" max="5" width="17.85546875" customWidth="1"/>
    <col min="257" max="257" width="14.28515625" customWidth="1"/>
    <col min="258" max="258" width="28.5703125" customWidth="1"/>
    <col min="259" max="259" width="14.28515625" customWidth="1"/>
    <col min="260" max="260" width="21.42578125" customWidth="1"/>
    <col min="261" max="261" width="17.85546875" customWidth="1"/>
    <col min="513" max="513" width="14.28515625" customWidth="1"/>
    <col min="514" max="514" width="28.5703125" customWidth="1"/>
    <col min="515" max="515" width="14.28515625" customWidth="1"/>
    <col min="516" max="516" width="21.42578125" customWidth="1"/>
    <col min="517" max="517" width="17.85546875" customWidth="1"/>
    <col min="769" max="769" width="14.28515625" customWidth="1"/>
    <col min="770" max="770" width="28.5703125" customWidth="1"/>
    <col min="771" max="771" width="14.28515625" customWidth="1"/>
    <col min="772" max="772" width="21.42578125" customWidth="1"/>
    <col min="773" max="773" width="17.85546875" customWidth="1"/>
    <col min="1025" max="1025" width="14.28515625" customWidth="1"/>
    <col min="1026" max="1026" width="28.5703125" customWidth="1"/>
    <col min="1027" max="1027" width="14.28515625" customWidth="1"/>
    <col min="1028" max="1028" width="21.42578125" customWidth="1"/>
    <col min="1029" max="1029" width="17.85546875" customWidth="1"/>
    <col min="1281" max="1281" width="14.28515625" customWidth="1"/>
    <col min="1282" max="1282" width="28.5703125" customWidth="1"/>
    <col min="1283" max="1283" width="14.28515625" customWidth="1"/>
    <col min="1284" max="1284" width="21.42578125" customWidth="1"/>
    <col min="1285" max="1285" width="17.85546875" customWidth="1"/>
    <col min="1537" max="1537" width="14.28515625" customWidth="1"/>
    <col min="1538" max="1538" width="28.5703125" customWidth="1"/>
    <col min="1539" max="1539" width="14.28515625" customWidth="1"/>
    <col min="1540" max="1540" width="21.42578125" customWidth="1"/>
    <col min="1541" max="1541" width="17.85546875" customWidth="1"/>
    <col min="1793" max="1793" width="14.28515625" customWidth="1"/>
    <col min="1794" max="1794" width="28.5703125" customWidth="1"/>
    <col min="1795" max="1795" width="14.28515625" customWidth="1"/>
    <col min="1796" max="1796" width="21.42578125" customWidth="1"/>
    <col min="1797" max="1797" width="17.85546875" customWidth="1"/>
    <col min="2049" max="2049" width="14.28515625" customWidth="1"/>
    <col min="2050" max="2050" width="28.5703125" customWidth="1"/>
    <col min="2051" max="2051" width="14.28515625" customWidth="1"/>
    <col min="2052" max="2052" width="21.42578125" customWidth="1"/>
    <col min="2053" max="2053" width="17.85546875" customWidth="1"/>
    <col min="2305" max="2305" width="14.28515625" customWidth="1"/>
    <col min="2306" max="2306" width="28.5703125" customWidth="1"/>
    <col min="2307" max="2307" width="14.28515625" customWidth="1"/>
    <col min="2308" max="2308" width="21.42578125" customWidth="1"/>
    <col min="2309" max="2309" width="17.85546875" customWidth="1"/>
    <col min="2561" max="2561" width="14.28515625" customWidth="1"/>
    <col min="2562" max="2562" width="28.5703125" customWidth="1"/>
    <col min="2563" max="2563" width="14.28515625" customWidth="1"/>
    <col min="2564" max="2564" width="21.42578125" customWidth="1"/>
    <col min="2565" max="2565" width="17.85546875" customWidth="1"/>
    <col min="2817" max="2817" width="14.28515625" customWidth="1"/>
    <col min="2818" max="2818" width="28.5703125" customWidth="1"/>
    <col min="2819" max="2819" width="14.28515625" customWidth="1"/>
    <col min="2820" max="2820" width="21.42578125" customWidth="1"/>
    <col min="2821" max="2821" width="17.85546875" customWidth="1"/>
    <col min="3073" max="3073" width="14.28515625" customWidth="1"/>
    <col min="3074" max="3074" width="28.5703125" customWidth="1"/>
    <col min="3075" max="3075" width="14.28515625" customWidth="1"/>
    <col min="3076" max="3076" width="21.42578125" customWidth="1"/>
    <col min="3077" max="3077" width="17.85546875" customWidth="1"/>
    <col min="3329" max="3329" width="14.28515625" customWidth="1"/>
    <col min="3330" max="3330" width="28.5703125" customWidth="1"/>
    <col min="3331" max="3331" width="14.28515625" customWidth="1"/>
    <col min="3332" max="3332" width="21.42578125" customWidth="1"/>
    <col min="3333" max="3333" width="17.85546875" customWidth="1"/>
    <col min="3585" max="3585" width="14.28515625" customWidth="1"/>
    <col min="3586" max="3586" width="28.5703125" customWidth="1"/>
    <col min="3587" max="3587" width="14.28515625" customWidth="1"/>
    <col min="3588" max="3588" width="21.42578125" customWidth="1"/>
    <col min="3589" max="3589" width="17.85546875" customWidth="1"/>
    <col min="3841" max="3841" width="14.28515625" customWidth="1"/>
    <col min="3842" max="3842" width="28.5703125" customWidth="1"/>
    <col min="3843" max="3843" width="14.28515625" customWidth="1"/>
    <col min="3844" max="3844" width="21.42578125" customWidth="1"/>
    <col min="3845" max="3845" width="17.85546875" customWidth="1"/>
    <col min="4097" max="4097" width="14.28515625" customWidth="1"/>
    <col min="4098" max="4098" width="28.5703125" customWidth="1"/>
    <col min="4099" max="4099" width="14.28515625" customWidth="1"/>
    <col min="4100" max="4100" width="21.42578125" customWidth="1"/>
    <col min="4101" max="4101" width="17.85546875" customWidth="1"/>
    <col min="4353" max="4353" width="14.28515625" customWidth="1"/>
    <col min="4354" max="4354" width="28.5703125" customWidth="1"/>
    <col min="4355" max="4355" width="14.28515625" customWidth="1"/>
    <col min="4356" max="4356" width="21.42578125" customWidth="1"/>
    <col min="4357" max="4357" width="17.85546875" customWidth="1"/>
    <col min="4609" max="4609" width="14.28515625" customWidth="1"/>
    <col min="4610" max="4610" width="28.5703125" customWidth="1"/>
    <col min="4611" max="4611" width="14.28515625" customWidth="1"/>
    <col min="4612" max="4612" width="21.42578125" customWidth="1"/>
    <col min="4613" max="4613" width="17.85546875" customWidth="1"/>
    <col min="4865" max="4865" width="14.28515625" customWidth="1"/>
    <col min="4866" max="4866" width="28.5703125" customWidth="1"/>
    <col min="4867" max="4867" width="14.28515625" customWidth="1"/>
    <col min="4868" max="4868" width="21.42578125" customWidth="1"/>
    <col min="4869" max="4869" width="17.85546875" customWidth="1"/>
    <col min="5121" max="5121" width="14.28515625" customWidth="1"/>
    <col min="5122" max="5122" width="28.5703125" customWidth="1"/>
    <col min="5123" max="5123" width="14.28515625" customWidth="1"/>
    <col min="5124" max="5124" width="21.42578125" customWidth="1"/>
    <col min="5125" max="5125" width="17.85546875" customWidth="1"/>
    <col min="5377" max="5377" width="14.28515625" customWidth="1"/>
    <col min="5378" max="5378" width="28.5703125" customWidth="1"/>
    <col min="5379" max="5379" width="14.28515625" customWidth="1"/>
    <col min="5380" max="5380" width="21.42578125" customWidth="1"/>
    <col min="5381" max="5381" width="17.85546875" customWidth="1"/>
    <col min="5633" max="5633" width="14.28515625" customWidth="1"/>
    <col min="5634" max="5634" width="28.5703125" customWidth="1"/>
    <col min="5635" max="5635" width="14.28515625" customWidth="1"/>
    <col min="5636" max="5636" width="21.42578125" customWidth="1"/>
    <col min="5637" max="5637" width="17.85546875" customWidth="1"/>
    <col min="5889" max="5889" width="14.28515625" customWidth="1"/>
    <col min="5890" max="5890" width="28.5703125" customWidth="1"/>
    <col min="5891" max="5891" width="14.28515625" customWidth="1"/>
    <col min="5892" max="5892" width="21.42578125" customWidth="1"/>
    <col min="5893" max="5893" width="17.85546875" customWidth="1"/>
    <col min="6145" max="6145" width="14.28515625" customWidth="1"/>
    <col min="6146" max="6146" width="28.5703125" customWidth="1"/>
    <col min="6147" max="6147" width="14.28515625" customWidth="1"/>
    <col min="6148" max="6148" width="21.42578125" customWidth="1"/>
    <col min="6149" max="6149" width="17.85546875" customWidth="1"/>
    <col min="6401" max="6401" width="14.28515625" customWidth="1"/>
    <col min="6402" max="6402" width="28.5703125" customWidth="1"/>
    <col min="6403" max="6403" width="14.28515625" customWidth="1"/>
    <col min="6404" max="6404" width="21.42578125" customWidth="1"/>
    <col min="6405" max="6405" width="17.85546875" customWidth="1"/>
    <col min="6657" max="6657" width="14.28515625" customWidth="1"/>
    <col min="6658" max="6658" width="28.5703125" customWidth="1"/>
    <col min="6659" max="6659" width="14.28515625" customWidth="1"/>
    <col min="6660" max="6660" width="21.42578125" customWidth="1"/>
    <col min="6661" max="6661" width="17.85546875" customWidth="1"/>
    <col min="6913" max="6913" width="14.28515625" customWidth="1"/>
    <col min="6914" max="6914" width="28.5703125" customWidth="1"/>
    <col min="6915" max="6915" width="14.28515625" customWidth="1"/>
    <col min="6916" max="6916" width="21.42578125" customWidth="1"/>
    <col min="6917" max="6917" width="17.85546875" customWidth="1"/>
    <col min="7169" max="7169" width="14.28515625" customWidth="1"/>
    <col min="7170" max="7170" width="28.5703125" customWidth="1"/>
    <col min="7171" max="7171" width="14.28515625" customWidth="1"/>
    <col min="7172" max="7172" width="21.42578125" customWidth="1"/>
    <col min="7173" max="7173" width="17.85546875" customWidth="1"/>
    <col min="7425" max="7425" width="14.28515625" customWidth="1"/>
    <col min="7426" max="7426" width="28.5703125" customWidth="1"/>
    <col min="7427" max="7427" width="14.28515625" customWidth="1"/>
    <col min="7428" max="7428" width="21.42578125" customWidth="1"/>
    <col min="7429" max="7429" width="17.85546875" customWidth="1"/>
    <col min="7681" max="7681" width="14.28515625" customWidth="1"/>
    <col min="7682" max="7682" width="28.5703125" customWidth="1"/>
    <col min="7683" max="7683" width="14.28515625" customWidth="1"/>
    <col min="7684" max="7684" width="21.42578125" customWidth="1"/>
    <col min="7685" max="7685" width="17.85546875" customWidth="1"/>
    <col min="7937" max="7937" width="14.28515625" customWidth="1"/>
    <col min="7938" max="7938" width="28.5703125" customWidth="1"/>
    <col min="7939" max="7939" width="14.28515625" customWidth="1"/>
    <col min="7940" max="7940" width="21.42578125" customWidth="1"/>
    <col min="7941" max="7941" width="17.85546875" customWidth="1"/>
    <col min="8193" max="8193" width="14.28515625" customWidth="1"/>
    <col min="8194" max="8194" width="28.5703125" customWidth="1"/>
    <col min="8195" max="8195" width="14.28515625" customWidth="1"/>
    <col min="8196" max="8196" width="21.42578125" customWidth="1"/>
    <col min="8197" max="8197" width="17.85546875" customWidth="1"/>
    <col min="8449" max="8449" width="14.28515625" customWidth="1"/>
    <col min="8450" max="8450" width="28.5703125" customWidth="1"/>
    <col min="8451" max="8451" width="14.28515625" customWidth="1"/>
    <col min="8452" max="8452" width="21.42578125" customWidth="1"/>
    <col min="8453" max="8453" width="17.85546875" customWidth="1"/>
    <col min="8705" max="8705" width="14.28515625" customWidth="1"/>
    <col min="8706" max="8706" width="28.5703125" customWidth="1"/>
    <col min="8707" max="8707" width="14.28515625" customWidth="1"/>
    <col min="8708" max="8708" width="21.42578125" customWidth="1"/>
    <col min="8709" max="8709" width="17.85546875" customWidth="1"/>
    <col min="8961" max="8961" width="14.28515625" customWidth="1"/>
    <col min="8962" max="8962" width="28.5703125" customWidth="1"/>
    <col min="8963" max="8963" width="14.28515625" customWidth="1"/>
    <col min="8964" max="8964" width="21.42578125" customWidth="1"/>
    <col min="8965" max="8965" width="17.85546875" customWidth="1"/>
    <col min="9217" max="9217" width="14.28515625" customWidth="1"/>
    <col min="9218" max="9218" width="28.5703125" customWidth="1"/>
    <col min="9219" max="9219" width="14.28515625" customWidth="1"/>
    <col min="9220" max="9220" width="21.42578125" customWidth="1"/>
    <col min="9221" max="9221" width="17.85546875" customWidth="1"/>
    <col min="9473" max="9473" width="14.28515625" customWidth="1"/>
    <col min="9474" max="9474" width="28.5703125" customWidth="1"/>
    <col min="9475" max="9475" width="14.28515625" customWidth="1"/>
    <col min="9476" max="9476" width="21.42578125" customWidth="1"/>
    <col min="9477" max="9477" width="17.85546875" customWidth="1"/>
    <col min="9729" max="9729" width="14.28515625" customWidth="1"/>
    <col min="9730" max="9730" width="28.5703125" customWidth="1"/>
    <col min="9731" max="9731" width="14.28515625" customWidth="1"/>
    <col min="9732" max="9732" width="21.42578125" customWidth="1"/>
    <col min="9733" max="9733" width="17.85546875" customWidth="1"/>
    <col min="9985" max="9985" width="14.28515625" customWidth="1"/>
    <col min="9986" max="9986" width="28.5703125" customWidth="1"/>
    <col min="9987" max="9987" width="14.28515625" customWidth="1"/>
    <col min="9988" max="9988" width="21.42578125" customWidth="1"/>
    <col min="9989" max="9989" width="17.85546875" customWidth="1"/>
    <col min="10241" max="10241" width="14.28515625" customWidth="1"/>
    <col min="10242" max="10242" width="28.5703125" customWidth="1"/>
    <col min="10243" max="10243" width="14.28515625" customWidth="1"/>
    <col min="10244" max="10244" width="21.42578125" customWidth="1"/>
    <col min="10245" max="10245" width="17.85546875" customWidth="1"/>
    <col min="10497" max="10497" width="14.28515625" customWidth="1"/>
    <col min="10498" max="10498" width="28.5703125" customWidth="1"/>
    <col min="10499" max="10499" width="14.28515625" customWidth="1"/>
    <col min="10500" max="10500" width="21.42578125" customWidth="1"/>
    <col min="10501" max="10501" width="17.85546875" customWidth="1"/>
    <col min="10753" max="10753" width="14.28515625" customWidth="1"/>
    <col min="10754" max="10754" width="28.5703125" customWidth="1"/>
    <col min="10755" max="10755" width="14.28515625" customWidth="1"/>
    <col min="10756" max="10756" width="21.42578125" customWidth="1"/>
    <col min="10757" max="10757" width="17.85546875" customWidth="1"/>
    <col min="11009" max="11009" width="14.28515625" customWidth="1"/>
    <col min="11010" max="11010" width="28.5703125" customWidth="1"/>
    <col min="11011" max="11011" width="14.28515625" customWidth="1"/>
    <col min="11012" max="11012" width="21.42578125" customWidth="1"/>
    <col min="11013" max="11013" width="17.85546875" customWidth="1"/>
    <col min="11265" max="11265" width="14.28515625" customWidth="1"/>
    <col min="11266" max="11266" width="28.5703125" customWidth="1"/>
    <col min="11267" max="11267" width="14.28515625" customWidth="1"/>
    <col min="11268" max="11268" width="21.42578125" customWidth="1"/>
    <col min="11269" max="11269" width="17.85546875" customWidth="1"/>
    <col min="11521" max="11521" width="14.28515625" customWidth="1"/>
    <col min="11522" max="11522" width="28.5703125" customWidth="1"/>
    <col min="11523" max="11523" width="14.28515625" customWidth="1"/>
    <col min="11524" max="11524" width="21.42578125" customWidth="1"/>
    <col min="11525" max="11525" width="17.85546875" customWidth="1"/>
    <col min="11777" max="11777" width="14.28515625" customWidth="1"/>
    <col min="11778" max="11778" width="28.5703125" customWidth="1"/>
    <col min="11779" max="11779" width="14.28515625" customWidth="1"/>
    <col min="11780" max="11780" width="21.42578125" customWidth="1"/>
    <col min="11781" max="11781" width="17.85546875" customWidth="1"/>
    <col min="12033" max="12033" width="14.28515625" customWidth="1"/>
    <col min="12034" max="12034" width="28.5703125" customWidth="1"/>
    <col min="12035" max="12035" width="14.28515625" customWidth="1"/>
    <col min="12036" max="12036" width="21.42578125" customWidth="1"/>
    <col min="12037" max="12037" width="17.85546875" customWidth="1"/>
    <col min="12289" max="12289" width="14.28515625" customWidth="1"/>
    <col min="12290" max="12290" width="28.5703125" customWidth="1"/>
    <col min="12291" max="12291" width="14.28515625" customWidth="1"/>
    <col min="12292" max="12292" width="21.42578125" customWidth="1"/>
    <col min="12293" max="12293" width="17.85546875" customWidth="1"/>
    <col min="12545" max="12545" width="14.28515625" customWidth="1"/>
    <col min="12546" max="12546" width="28.5703125" customWidth="1"/>
    <col min="12547" max="12547" width="14.28515625" customWidth="1"/>
    <col min="12548" max="12548" width="21.42578125" customWidth="1"/>
    <col min="12549" max="12549" width="17.85546875" customWidth="1"/>
    <col min="12801" max="12801" width="14.28515625" customWidth="1"/>
    <col min="12802" max="12802" width="28.5703125" customWidth="1"/>
    <col min="12803" max="12803" width="14.28515625" customWidth="1"/>
    <col min="12804" max="12804" width="21.42578125" customWidth="1"/>
    <col min="12805" max="12805" width="17.85546875" customWidth="1"/>
    <col min="13057" max="13057" width="14.28515625" customWidth="1"/>
    <col min="13058" max="13058" width="28.5703125" customWidth="1"/>
    <col min="13059" max="13059" width="14.28515625" customWidth="1"/>
    <col min="13060" max="13060" width="21.42578125" customWidth="1"/>
    <col min="13061" max="13061" width="17.85546875" customWidth="1"/>
    <col min="13313" max="13313" width="14.28515625" customWidth="1"/>
    <col min="13314" max="13314" width="28.5703125" customWidth="1"/>
    <col min="13315" max="13315" width="14.28515625" customWidth="1"/>
    <col min="13316" max="13316" width="21.42578125" customWidth="1"/>
    <col min="13317" max="13317" width="17.85546875" customWidth="1"/>
    <col min="13569" max="13569" width="14.28515625" customWidth="1"/>
    <col min="13570" max="13570" width="28.5703125" customWidth="1"/>
    <col min="13571" max="13571" width="14.28515625" customWidth="1"/>
    <col min="13572" max="13572" width="21.42578125" customWidth="1"/>
    <col min="13573" max="13573" width="17.85546875" customWidth="1"/>
    <col min="13825" max="13825" width="14.28515625" customWidth="1"/>
    <col min="13826" max="13826" width="28.5703125" customWidth="1"/>
    <col min="13827" max="13827" width="14.28515625" customWidth="1"/>
    <col min="13828" max="13828" width="21.42578125" customWidth="1"/>
    <col min="13829" max="13829" width="17.85546875" customWidth="1"/>
    <col min="14081" max="14081" width="14.28515625" customWidth="1"/>
    <col min="14082" max="14082" width="28.5703125" customWidth="1"/>
    <col min="14083" max="14083" width="14.28515625" customWidth="1"/>
    <col min="14084" max="14084" width="21.42578125" customWidth="1"/>
    <col min="14085" max="14085" width="17.85546875" customWidth="1"/>
    <col min="14337" max="14337" width="14.28515625" customWidth="1"/>
    <col min="14338" max="14338" width="28.5703125" customWidth="1"/>
    <col min="14339" max="14339" width="14.28515625" customWidth="1"/>
    <col min="14340" max="14340" width="21.42578125" customWidth="1"/>
    <col min="14341" max="14341" width="17.85546875" customWidth="1"/>
    <col min="14593" max="14593" width="14.28515625" customWidth="1"/>
    <col min="14594" max="14594" width="28.5703125" customWidth="1"/>
    <col min="14595" max="14595" width="14.28515625" customWidth="1"/>
    <col min="14596" max="14596" width="21.42578125" customWidth="1"/>
    <col min="14597" max="14597" width="17.85546875" customWidth="1"/>
    <col min="14849" max="14849" width="14.28515625" customWidth="1"/>
    <col min="14850" max="14850" width="28.5703125" customWidth="1"/>
    <col min="14851" max="14851" width="14.28515625" customWidth="1"/>
    <col min="14852" max="14852" width="21.42578125" customWidth="1"/>
    <col min="14853" max="14853" width="17.85546875" customWidth="1"/>
    <col min="15105" max="15105" width="14.28515625" customWidth="1"/>
    <col min="15106" max="15106" width="28.5703125" customWidth="1"/>
    <col min="15107" max="15107" width="14.28515625" customWidth="1"/>
    <col min="15108" max="15108" width="21.42578125" customWidth="1"/>
    <col min="15109" max="15109" width="17.85546875" customWidth="1"/>
    <col min="15361" max="15361" width="14.28515625" customWidth="1"/>
    <col min="15362" max="15362" width="28.5703125" customWidth="1"/>
    <col min="15363" max="15363" width="14.28515625" customWidth="1"/>
    <col min="15364" max="15364" width="21.42578125" customWidth="1"/>
    <col min="15365" max="15365" width="17.85546875" customWidth="1"/>
    <col min="15617" max="15617" width="14.28515625" customWidth="1"/>
    <col min="15618" max="15618" width="28.5703125" customWidth="1"/>
    <col min="15619" max="15619" width="14.28515625" customWidth="1"/>
    <col min="15620" max="15620" width="21.42578125" customWidth="1"/>
    <col min="15621" max="15621" width="17.85546875" customWidth="1"/>
    <col min="15873" max="15873" width="14.28515625" customWidth="1"/>
    <col min="15874" max="15874" width="28.5703125" customWidth="1"/>
    <col min="15875" max="15875" width="14.28515625" customWidth="1"/>
    <col min="15876" max="15876" width="21.42578125" customWidth="1"/>
    <col min="15877" max="15877" width="17.85546875" customWidth="1"/>
    <col min="16129" max="16129" width="14.28515625" customWidth="1"/>
    <col min="16130" max="16130" width="28.5703125" customWidth="1"/>
    <col min="16131" max="16131" width="14.28515625" customWidth="1"/>
    <col min="16132" max="16132" width="21.42578125" customWidth="1"/>
    <col min="16133" max="16133" width="17.85546875" customWidth="1"/>
  </cols>
  <sheetData>
    <row r="1" spans="1:6" ht="24" customHeight="1" x14ac:dyDescent="0.25">
      <c r="A1" s="8"/>
      <c r="B1" s="8"/>
      <c r="C1" s="137" t="s">
        <v>44</v>
      </c>
      <c r="D1" s="137"/>
      <c r="E1" s="8"/>
    </row>
    <row r="2" spans="1:6" ht="18.75" customHeight="1" x14ac:dyDescent="0.25">
      <c r="A2" s="9"/>
      <c r="B2" s="9"/>
      <c r="C2" s="137"/>
      <c r="D2" s="137"/>
      <c r="E2" s="9"/>
      <c r="F2" s="1"/>
    </row>
    <row r="3" spans="1:6" ht="15" customHeight="1" x14ac:dyDescent="0.25">
      <c r="A3" s="12"/>
      <c r="B3" s="12"/>
      <c r="C3" s="137"/>
      <c r="D3" s="137"/>
      <c r="E3" s="12"/>
      <c r="F3" s="2"/>
    </row>
    <row r="4" spans="1:6" ht="15" customHeight="1" x14ac:dyDescent="0.25">
      <c r="A4" s="10"/>
      <c r="B4" s="10"/>
      <c r="C4" s="137"/>
      <c r="D4" s="137"/>
      <c r="E4" s="8"/>
    </row>
    <row r="5" spans="1:6" x14ac:dyDescent="0.25">
      <c r="A5" s="10"/>
      <c r="B5" s="10"/>
      <c r="C5" s="11"/>
      <c r="D5" s="8"/>
      <c r="E5" s="8"/>
    </row>
    <row r="6" spans="1:6" x14ac:dyDescent="0.25">
      <c r="A6" s="16" t="s">
        <v>0</v>
      </c>
      <c r="B6" s="15"/>
      <c r="C6" s="17" t="s">
        <v>1</v>
      </c>
      <c r="D6" s="111"/>
      <c r="E6" s="112"/>
      <c r="F6" s="3"/>
    </row>
    <row r="7" spans="1:6" x14ac:dyDescent="0.25">
      <c r="A7" s="18" t="s">
        <v>2</v>
      </c>
      <c r="B7" s="113"/>
      <c r="C7" s="113"/>
      <c r="D7" s="113"/>
      <c r="E7" s="114"/>
      <c r="F7" s="4"/>
    </row>
    <row r="8" spans="1:6" x14ac:dyDescent="0.25">
      <c r="A8" s="19" t="s">
        <v>3</v>
      </c>
      <c r="B8" s="13"/>
      <c r="C8" s="20" t="s">
        <v>4</v>
      </c>
      <c r="D8" s="113"/>
      <c r="E8" s="114"/>
      <c r="F8" s="3"/>
    </row>
    <row r="9" spans="1:6" x14ac:dyDescent="0.25">
      <c r="A9" s="21" t="s">
        <v>5</v>
      </c>
      <c r="B9" s="14"/>
      <c r="C9" s="22" t="s">
        <v>6</v>
      </c>
      <c r="D9" s="140"/>
      <c r="E9" s="141"/>
      <c r="F9" s="3"/>
    </row>
    <row r="10" spans="1:6" x14ac:dyDescent="0.25">
      <c r="A10" s="78"/>
      <c r="B10" s="84"/>
      <c r="C10" s="20"/>
      <c r="D10" s="85"/>
      <c r="E10" s="85"/>
      <c r="F10" s="79"/>
    </row>
    <row r="11" spans="1:6" x14ac:dyDescent="0.25">
      <c r="A11" s="24" t="s">
        <v>45</v>
      </c>
      <c r="B11" s="25"/>
      <c r="C11" s="26"/>
      <c r="D11" s="27"/>
      <c r="E11" s="28"/>
      <c r="F11" s="3"/>
    </row>
    <row r="12" spans="1:6" x14ac:dyDescent="0.25">
      <c r="A12" s="34" t="s">
        <v>46</v>
      </c>
      <c r="B12" s="86"/>
      <c r="C12" s="96"/>
      <c r="D12" s="138"/>
      <c r="E12" s="139"/>
    </row>
    <row r="13" spans="1:6" ht="11.25" customHeight="1" x14ac:dyDescent="0.25">
      <c r="A13" s="80"/>
      <c r="B13" s="82"/>
      <c r="C13" s="80"/>
      <c r="D13" s="83"/>
      <c r="E13" s="32"/>
      <c r="F13" s="81"/>
    </row>
    <row r="14" spans="1:6" x14ac:dyDescent="0.25">
      <c r="A14" s="24" t="s">
        <v>7</v>
      </c>
      <c r="B14" s="25"/>
      <c r="C14" s="26"/>
      <c r="D14" s="27"/>
      <c r="E14" s="28"/>
    </row>
    <row r="15" spans="1:6" ht="7.5" customHeight="1" x14ac:dyDescent="0.25">
      <c r="A15" s="29"/>
      <c r="B15" s="30"/>
      <c r="C15" s="31"/>
      <c r="D15" s="32"/>
      <c r="E15" s="33"/>
    </row>
    <row r="16" spans="1:6" x14ac:dyDescent="0.25">
      <c r="A16" s="34" t="s">
        <v>8</v>
      </c>
      <c r="B16" s="72"/>
      <c r="C16" s="35" t="s">
        <v>9</v>
      </c>
      <c r="D16" s="71"/>
      <c r="E16" s="36"/>
    </row>
    <row r="17" spans="1:16" ht="11.25" customHeight="1" x14ac:dyDescent="0.25">
      <c r="A17" s="23"/>
      <c r="B17" s="23"/>
      <c r="C17" s="11"/>
      <c r="D17" s="8"/>
      <c r="E17" s="8"/>
    </row>
    <row r="18" spans="1:16" x14ac:dyDescent="0.25">
      <c r="A18" s="24" t="s">
        <v>47</v>
      </c>
      <c r="B18" s="25"/>
      <c r="C18" s="26"/>
      <c r="D18" s="27"/>
      <c r="E18" s="28"/>
    </row>
    <row r="19" spans="1:16" x14ac:dyDescent="0.25">
      <c r="A19" s="37" t="s">
        <v>48</v>
      </c>
      <c r="B19" s="38"/>
      <c r="C19" s="31"/>
      <c r="D19" s="32"/>
      <c r="E19" s="33"/>
    </row>
    <row r="20" spans="1:16" ht="22.5" customHeight="1" x14ac:dyDescent="0.25">
      <c r="A20" s="115"/>
      <c r="B20" s="116"/>
      <c r="C20" s="116"/>
      <c r="D20" s="116"/>
      <c r="E20" s="117"/>
    </row>
    <row r="21" spans="1:16" ht="11.25" customHeight="1" x14ac:dyDescent="0.25">
      <c r="A21" s="23"/>
      <c r="B21" s="23"/>
      <c r="C21" s="11"/>
      <c r="D21" s="8"/>
      <c r="E21" s="8"/>
    </row>
    <row r="22" spans="1:16" x14ac:dyDescent="0.25">
      <c r="A22" s="24" t="s">
        <v>10</v>
      </c>
      <c r="B22" s="25"/>
      <c r="C22" s="27"/>
      <c r="D22" s="27"/>
      <c r="E22" s="28"/>
    </row>
    <row r="23" spans="1:16" ht="15" customHeight="1" x14ac:dyDescent="0.25">
      <c r="A23" s="39" t="s">
        <v>11</v>
      </c>
      <c r="B23" s="40"/>
      <c r="C23" s="31"/>
      <c r="D23" s="32"/>
      <c r="E23" s="33"/>
    </row>
    <row r="24" spans="1:16" ht="20.25" customHeight="1" x14ac:dyDescent="0.25">
      <c r="A24" s="118"/>
      <c r="B24" s="119"/>
      <c r="C24" s="119"/>
      <c r="D24" s="119"/>
      <c r="E24" s="120"/>
    </row>
    <row r="25" spans="1:16" ht="11.25" customHeight="1" x14ac:dyDescent="0.25">
      <c r="A25" s="23"/>
      <c r="B25" s="23"/>
      <c r="C25" s="11"/>
      <c r="D25" s="8"/>
      <c r="E25" s="8"/>
    </row>
    <row r="26" spans="1:16" ht="15.75" x14ac:dyDescent="0.25">
      <c r="A26" s="24" t="s">
        <v>12</v>
      </c>
      <c r="B26" s="41"/>
      <c r="C26" s="26"/>
      <c r="D26" s="27"/>
      <c r="E26" s="28"/>
      <c r="P26" s="5"/>
    </row>
    <row r="27" spans="1:16" x14ac:dyDescent="0.25">
      <c r="A27" s="42" t="s">
        <v>13</v>
      </c>
      <c r="B27" s="43"/>
      <c r="C27" s="31"/>
      <c r="D27" s="32"/>
      <c r="E27" s="33"/>
    </row>
    <row r="28" spans="1:16" x14ac:dyDescent="0.25">
      <c r="A28" s="44" t="s">
        <v>14</v>
      </c>
      <c r="B28" s="45"/>
      <c r="C28" s="31"/>
      <c r="D28" s="32"/>
      <c r="E28" s="33"/>
    </row>
    <row r="29" spans="1:16" x14ac:dyDescent="0.25">
      <c r="A29" s="46" t="s">
        <v>15</v>
      </c>
      <c r="B29" s="40"/>
      <c r="C29" s="31"/>
      <c r="D29" s="32"/>
      <c r="E29" s="33"/>
    </row>
    <row r="30" spans="1:16" x14ac:dyDescent="0.25">
      <c r="A30" s="121" t="s">
        <v>16</v>
      </c>
      <c r="B30" s="122"/>
      <c r="C30" s="122" t="s">
        <v>17</v>
      </c>
      <c r="D30" s="122"/>
      <c r="E30" s="33"/>
    </row>
    <row r="31" spans="1:16" x14ac:dyDescent="0.25">
      <c r="A31" s="121" t="s">
        <v>18</v>
      </c>
      <c r="B31" s="122"/>
      <c r="C31" s="122" t="s">
        <v>19</v>
      </c>
      <c r="D31" s="122"/>
      <c r="E31" s="33"/>
    </row>
    <row r="32" spans="1:16" x14ac:dyDescent="0.25">
      <c r="A32" s="46" t="s">
        <v>20</v>
      </c>
      <c r="B32" s="40"/>
      <c r="C32" s="73"/>
      <c r="D32" s="47" t="s">
        <v>21</v>
      </c>
      <c r="E32" s="33"/>
    </row>
    <row r="33" spans="1:5" x14ac:dyDescent="0.25">
      <c r="A33" s="46" t="s">
        <v>22</v>
      </c>
      <c r="B33" s="40"/>
      <c r="C33" s="74">
        <v>0.308</v>
      </c>
      <c r="D33" s="48">
        <v>0.03</v>
      </c>
      <c r="E33" s="33"/>
    </row>
    <row r="34" spans="1:5" x14ac:dyDescent="0.25">
      <c r="A34" s="46" t="s">
        <v>23</v>
      </c>
      <c r="B34" s="40"/>
      <c r="C34" s="75">
        <v>0</v>
      </c>
      <c r="D34" s="48"/>
      <c r="E34" s="33"/>
    </row>
    <row r="35" spans="1:5" x14ac:dyDescent="0.25">
      <c r="A35" s="46" t="s">
        <v>24</v>
      </c>
      <c r="B35" s="40"/>
      <c r="C35" s="49">
        <f>C32*(C33+(D33*C34))</f>
        <v>0</v>
      </c>
      <c r="D35" s="50"/>
      <c r="E35" s="33"/>
    </row>
    <row r="36" spans="1:5" x14ac:dyDescent="0.25">
      <c r="A36" s="46" t="s">
        <v>25</v>
      </c>
      <c r="B36" s="40"/>
      <c r="C36" s="76">
        <v>0</v>
      </c>
      <c r="D36" s="50"/>
      <c r="E36" s="33"/>
    </row>
    <row r="37" spans="1:5" x14ac:dyDescent="0.25">
      <c r="A37" s="46" t="s">
        <v>26</v>
      </c>
      <c r="B37" s="40"/>
      <c r="C37" s="76">
        <v>0</v>
      </c>
      <c r="D37" s="50"/>
      <c r="E37" s="33"/>
    </row>
    <row r="38" spans="1:5" x14ac:dyDescent="0.25">
      <c r="A38" s="51"/>
      <c r="B38" s="52"/>
      <c r="C38" s="53"/>
      <c r="D38" s="50"/>
      <c r="E38" s="33"/>
    </row>
    <row r="39" spans="1:5" x14ac:dyDescent="0.25">
      <c r="A39" s="44" t="s">
        <v>27</v>
      </c>
      <c r="B39" s="54"/>
      <c r="C39" s="55"/>
      <c r="D39" s="50"/>
      <c r="E39" s="33"/>
    </row>
    <row r="40" spans="1:5" x14ac:dyDescent="0.25">
      <c r="A40" s="46" t="s">
        <v>28</v>
      </c>
      <c r="B40" s="132"/>
      <c r="C40" s="132"/>
      <c r="D40" s="132"/>
      <c r="E40" s="133"/>
    </row>
    <row r="41" spans="1:5" x14ac:dyDescent="0.25">
      <c r="A41" s="56" t="s">
        <v>43</v>
      </c>
      <c r="B41" s="57"/>
      <c r="C41" s="76">
        <v>0</v>
      </c>
      <c r="D41" s="58"/>
      <c r="E41" s="33"/>
    </row>
    <row r="42" spans="1:5" x14ac:dyDescent="0.25">
      <c r="A42" s="56" t="s">
        <v>29</v>
      </c>
      <c r="B42" s="57"/>
      <c r="C42" s="76">
        <v>0</v>
      </c>
      <c r="D42" s="58"/>
      <c r="E42" s="33"/>
    </row>
    <row r="43" spans="1:5" x14ac:dyDescent="0.25">
      <c r="A43" s="51"/>
      <c r="B43" s="52"/>
      <c r="C43" s="32"/>
      <c r="D43" s="32"/>
      <c r="E43" s="33"/>
    </row>
    <row r="44" spans="1:5" x14ac:dyDescent="0.25">
      <c r="A44" s="59"/>
      <c r="B44" s="45" t="s">
        <v>30</v>
      </c>
      <c r="C44" s="49">
        <f>C35+C36+C37+C41+C42</f>
        <v>0</v>
      </c>
      <c r="D44" s="32"/>
      <c r="E44" s="33"/>
    </row>
    <row r="45" spans="1:5" x14ac:dyDescent="0.25">
      <c r="A45" s="60" t="s">
        <v>31</v>
      </c>
      <c r="B45" s="61"/>
      <c r="C45" s="32"/>
      <c r="D45" s="32"/>
      <c r="E45" s="33"/>
    </row>
    <row r="46" spans="1:5" x14ac:dyDescent="0.25">
      <c r="A46" s="44" t="s">
        <v>32</v>
      </c>
      <c r="B46" s="54"/>
      <c r="C46" s="62">
        <v>0</v>
      </c>
      <c r="D46" s="32"/>
      <c r="E46" s="33"/>
    </row>
    <row r="47" spans="1:5" x14ac:dyDescent="0.25">
      <c r="A47" s="134"/>
      <c r="B47" s="135"/>
      <c r="C47" s="135"/>
      <c r="D47" s="135"/>
      <c r="E47" s="136"/>
    </row>
    <row r="48" spans="1:5" x14ac:dyDescent="0.25">
      <c r="A48" s="56"/>
      <c r="B48" s="57"/>
      <c r="C48" s="32"/>
      <c r="D48" s="32"/>
      <c r="E48" s="33"/>
    </row>
    <row r="49" spans="1:6" x14ac:dyDescent="0.25">
      <c r="A49" s="59"/>
      <c r="B49" s="45" t="s">
        <v>33</v>
      </c>
      <c r="C49" s="63">
        <f>C46</f>
        <v>0</v>
      </c>
      <c r="D49" s="32"/>
      <c r="E49" s="33"/>
    </row>
    <row r="50" spans="1:6" x14ac:dyDescent="0.25">
      <c r="A50" s="64"/>
      <c r="B50" s="65"/>
      <c r="C50" s="66"/>
      <c r="D50" s="66"/>
      <c r="E50" s="36"/>
    </row>
    <row r="51" spans="1:6" x14ac:dyDescent="0.25">
      <c r="A51" s="57"/>
      <c r="B51" s="57"/>
      <c r="C51" s="32"/>
      <c r="D51" s="32"/>
      <c r="E51" s="32"/>
      <c r="F51" s="81"/>
    </row>
    <row r="52" spans="1:6" x14ac:dyDescent="0.25">
      <c r="A52" s="24" t="s">
        <v>49</v>
      </c>
      <c r="B52" s="94"/>
      <c r="C52" s="98"/>
      <c r="D52" s="27"/>
      <c r="E52" s="28"/>
    </row>
    <row r="53" spans="1:6" x14ac:dyDescent="0.25">
      <c r="A53" s="100" t="s">
        <v>54</v>
      </c>
      <c r="B53" s="57"/>
      <c r="C53" s="99"/>
      <c r="D53" s="32"/>
      <c r="E53" s="33"/>
    </row>
    <row r="54" spans="1:6" x14ac:dyDescent="0.25">
      <c r="A54" s="100" t="s">
        <v>55</v>
      </c>
      <c r="B54" s="57"/>
      <c r="C54" s="99"/>
      <c r="D54" s="32"/>
      <c r="E54" s="33"/>
    </row>
    <row r="55" spans="1:6" x14ac:dyDescent="0.25">
      <c r="A55" s="100" t="s">
        <v>56</v>
      </c>
      <c r="B55" s="57"/>
      <c r="C55" s="99"/>
      <c r="D55" s="32"/>
      <c r="E55" s="33"/>
    </row>
    <row r="56" spans="1:6" x14ac:dyDescent="0.25">
      <c r="A56" s="101" t="s">
        <v>57</v>
      </c>
      <c r="B56" s="57"/>
      <c r="C56" s="32"/>
      <c r="D56" s="87"/>
      <c r="E56" s="89">
        <f>10*D56</f>
        <v>0</v>
      </c>
    </row>
    <row r="57" spans="1:6" x14ac:dyDescent="0.25">
      <c r="A57" s="34" t="s">
        <v>58</v>
      </c>
      <c r="B57" s="65"/>
      <c r="C57" s="66"/>
      <c r="D57" s="87"/>
      <c r="E57" s="95">
        <f>50*D57</f>
        <v>0</v>
      </c>
    </row>
    <row r="58" spans="1:6" x14ac:dyDescent="0.25">
      <c r="A58" s="56"/>
      <c r="B58" s="57"/>
      <c r="C58" s="32"/>
      <c r="D58" s="32"/>
      <c r="E58" s="33"/>
    </row>
    <row r="59" spans="1:6" x14ac:dyDescent="0.25">
      <c r="A59" s="24" t="s">
        <v>50</v>
      </c>
      <c r="B59" s="94" t="s">
        <v>51</v>
      </c>
      <c r="C59" s="27"/>
      <c r="D59" s="27"/>
      <c r="E59" s="28"/>
    </row>
    <row r="60" spans="1:6" x14ac:dyDescent="0.25">
      <c r="A60" s="42" t="s">
        <v>52</v>
      </c>
      <c r="B60" s="57"/>
      <c r="C60" s="32"/>
      <c r="D60" s="87"/>
      <c r="E60" s="89">
        <f>28*D60</f>
        <v>0</v>
      </c>
    </row>
    <row r="61" spans="1:6" x14ac:dyDescent="0.25">
      <c r="A61" s="42" t="s">
        <v>62</v>
      </c>
      <c r="B61" s="57"/>
      <c r="C61" s="32"/>
      <c r="D61" s="87"/>
      <c r="E61" s="89">
        <f>35*D61</f>
        <v>0</v>
      </c>
    </row>
    <row r="62" spans="1:6" x14ac:dyDescent="0.25">
      <c r="A62" s="42" t="s">
        <v>63</v>
      </c>
      <c r="B62" s="57"/>
      <c r="C62" s="32"/>
      <c r="D62" s="87"/>
      <c r="E62" s="89">
        <f>45*D62</f>
        <v>0</v>
      </c>
    </row>
    <row r="63" spans="1:6" x14ac:dyDescent="0.25">
      <c r="A63" s="42" t="s">
        <v>60</v>
      </c>
      <c r="B63" s="57"/>
      <c r="C63" s="32"/>
      <c r="D63" s="87"/>
      <c r="E63" s="89">
        <f>55*D63</f>
        <v>0</v>
      </c>
    </row>
    <row r="64" spans="1:6" x14ac:dyDescent="0.25">
      <c r="A64" s="42" t="s">
        <v>64</v>
      </c>
      <c r="B64" s="57"/>
      <c r="C64" s="32"/>
      <c r="D64" s="87"/>
      <c r="E64" s="89">
        <f>65*D64</f>
        <v>0</v>
      </c>
    </row>
    <row r="65" spans="1:7" x14ac:dyDescent="0.25">
      <c r="A65" s="42" t="s">
        <v>53</v>
      </c>
      <c r="B65" s="57"/>
      <c r="C65" s="32"/>
      <c r="D65" s="87"/>
      <c r="E65" s="89">
        <f>33*D65</f>
        <v>0</v>
      </c>
    </row>
    <row r="66" spans="1:7" x14ac:dyDescent="0.25">
      <c r="A66" s="42" t="s">
        <v>65</v>
      </c>
      <c r="B66" s="57"/>
      <c r="C66" s="32"/>
      <c r="D66" s="87"/>
      <c r="E66" s="89">
        <f>45*D66</f>
        <v>0</v>
      </c>
    </row>
    <row r="67" spans="1:7" x14ac:dyDescent="0.25">
      <c r="A67" s="42" t="s">
        <v>66</v>
      </c>
      <c r="B67" s="57"/>
      <c r="C67" s="32"/>
      <c r="D67" s="87"/>
      <c r="E67" s="89">
        <f>55*D67</f>
        <v>0</v>
      </c>
    </row>
    <row r="68" spans="1:7" x14ac:dyDescent="0.25">
      <c r="A68" s="42" t="s">
        <v>61</v>
      </c>
      <c r="B68" s="57"/>
      <c r="C68" s="32"/>
      <c r="D68" s="87"/>
      <c r="E68" s="89">
        <f>65*D68</f>
        <v>0</v>
      </c>
    </row>
    <row r="69" spans="1:7" x14ac:dyDescent="0.25">
      <c r="A69" s="42" t="s">
        <v>67</v>
      </c>
      <c r="B69" s="57"/>
      <c r="C69" s="32"/>
      <c r="D69" s="87"/>
      <c r="E69" s="89">
        <f>75*D69</f>
        <v>0</v>
      </c>
    </row>
    <row r="70" spans="1:7" x14ac:dyDescent="0.25">
      <c r="A70" s="42" t="s">
        <v>68</v>
      </c>
      <c r="B70" s="57"/>
      <c r="C70" s="32"/>
      <c r="D70" s="87"/>
      <c r="E70" s="89">
        <f>70*D70</f>
        <v>0</v>
      </c>
    </row>
    <row r="71" spans="1:7" x14ac:dyDescent="0.25">
      <c r="A71" s="102" t="s">
        <v>59</v>
      </c>
      <c r="B71" s="103"/>
      <c r="C71" s="104"/>
      <c r="D71" s="104"/>
      <c r="E71" s="97"/>
    </row>
    <row r="72" spans="1:7" x14ac:dyDescent="0.25">
      <c r="A72" s="43"/>
      <c r="B72" s="57"/>
      <c r="C72" s="32"/>
      <c r="D72" s="32"/>
      <c r="E72" s="88"/>
      <c r="F72" s="32"/>
      <c r="G72" s="32"/>
    </row>
    <row r="73" spans="1:7" ht="27" customHeight="1" x14ac:dyDescent="0.25">
      <c r="A73" s="90" t="s">
        <v>34</v>
      </c>
      <c r="B73" s="91"/>
      <c r="C73" s="92"/>
      <c r="D73" s="93">
        <f>C49+C44+(SUM(E56:E71))</f>
        <v>0</v>
      </c>
      <c r="E73" s="28"/>
    </row>
    <row r="74" spans="1:7" ht="15" customHeight="1" x14ac:dyDescent="0.25">
      <c r="A74" s="64" t="s">
        <v>35</v>
      </c>
      <c r="B74" s="65"/>
      <c r="C74" s="66"/>
      <c r="D74" s="66"/>
      <c r="E74" s="36"/>
    </row>
    <row r="75" spans="1:7" ht="19.5" customHeight="1" x14ac:dyDescent="0.25">
      <c r="A75" s="67" t="s">
        <v>36</v>
      </c>
      <c r="B75" s="67"/>
      <c r="C75" s="77"/>
      <c r="D75" s="105"/>
      <c r="E75" s="106"/>
    </row>
    <row r="76" spans="1:7" ht="12" customHeight="1" x14ac:dyDescent="0.25">
      <c r="A76" s="68" t="s">
        <v>37</v>
      </c>
      <c r="B76" s="68"/>
      <c r="C76" s="69"/>
      <c r="D76" s="107"/>
      <c r="E76" s="108"/>
    </row>
    <row r="77" spans="1:7" ht="22.5" customHeight="1" x14ac:dyDescent="0.25">
      <c r="A77" s="70"/>
      <c r="B77" s="70"/>
      <c r="C77" s="8"/>
      <c r="D77" s="107"/>
      <c r="E77" s="108"/>
    </row>
    <row r="78" spans="1:7" x14ac:dyDescent="0.25">
      <c r="A78" s="70"/>
      <c r="B78" s="70"/>
      <c r="C78" s="8"/>
      <c r="D78" s="109"/>
      <c r="E78" s="110"/>
    </row>
    <row r="79" spans="1:7" ht="24" customHeight="1" x14ac:dyDescent="0.25">
      <c r="A79" s="123" t="s">
        <v>38</v>
      </c>
      <c r="B79" s="126" t="s">
        <v>39</v>
      </c>
      <c r="C79" s="6" t="s">
        <v>40</v>
      </c>
      <c r="D79" s="7" t="s">
        <v>41</v>
      </c>
      <c r="E79" s="7" t="s">
        <v>42</v>
      </c>
    </row>
    <row r="80" spans="1:7" x14ac:dyDescent="0.25">
      <c r="A80" s="124"/>
      <c r="B80" s="127"/>
      <c r="C80" s="126"/>
      <c r="D80" s="129"/>
      <c r="E80" s="126"/>
    </row>
    <row r="81" spans="1:5" x14ac:dyDescent="0.25">
      <c r="A81" s="124"/>
      <c r="B81" s="127"/>
      <c r="C81" s="127"/>
      <c r="D81" s="130"/>
      <c r="E81" s="127"/>
    </row>
    <row r="82" spans="1:5" x14ac:dyDescent="0.25">
      <c r="A82" s="125"/>
      <c r="B82" s="128"/>
      <c r="C82" s="128"/>
      <c r="D82" s="131"/>
      <c r="E82" s="128"/>
    </row>
  </sheetData>
  <mergeCells count="20">
    <mergeCell ref="C1:D4"/>
    <mergeCell ref="D12:E12"/>
    <mergeCell ref="D9:E9"/>
    <mergeCell ref="A79:A82"/>
    <mergeCell ref="B79:B82"/>
    <mergeCell ref="C80:C82"/>
    <mergeCell ref="D80:D82"/>
    <mergeCell ref="E80:E82"/>
    <mergeCell ref="D75:E78"/>
    <mergeCell ref="D6:E6"/>
    <mergeCell ref="B7:E7"/>
    <mergeCell ref="D8:E8"/>
    <mergeCell ref="A20:E20"/>
    <mergeCell ref="A24:E24"/>
    <mergeCell ref="A30:B30"/>
    <mergeCell ref="C30:D30"/>
    <mergeCell ref="A31:B31"/>
    <mergeCell ref="C31:D31"/>
    <mergeCell ref="B40:E40"/>
    <mergeCell ref="A47:E47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Bourdin</dc:creator>
  <cp:lastModifiedBy>Régis</cp:lastModifiedBy>
  <cp:lastPrinted>2016-07-05T17:53:23Z</cp:lastPrinted>
  <dcterms:created xsi:type="dcterms:W3CDTF">2016-07-05T17:38:45Z</dcterms:created>
  <dcterms:modified xsi:type="dcterms:W3CDTF">2018-10-16T11:44:06Z</dcterms:modified>
</cp:coreProperties>
</file>